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I27" i="3"/>
  <c r="I29" i="3" s="1"/>
  <c r="I25" i="3"/>
  <c r="I23" i="3"/>
  <c r="I21" i="3"/>
  <c r="I14" i="3"/>
  <c r="I13" i="3"/>
  <c r="I15" i="3" s="1"/>
  <c r="I11" i="3"/>
  <c r="I9" i="3"/>
  <c r="I7" i="3"/>
  <c r="K32" i="1"/>
  <c r="K31" i="1"/>
  <c r="K24" i="1"/>
  <c r="K19" i="1"/>
  <c r="K18" i="1"/>
  <c r="K11" i="1"/>
  <c r="K10" i="1"/>
  <c r="K9" i="1"/>
  <c r="K8" i="1"/>
  <c r="K7" i="1"/>
</calcChain>
</file>

<file path=xl/comments1.xml><?xml version="1.0" encoding="utf-8"?>
<comments xmlns="http://schemas.openxmlformats.org/spreadsheetml/2006/main">
  <authors>
    <author>ALGE</author>
  </authors>
  <commentList>
    <comment ref="I7" authorId="0" shapeId="0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<sst xmlns="http://schemas.openxmlformats.org/spreadsheetml/2006/main" count="318" uniqueCount="74">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</sst>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164" fontId="7" fillId="2" borderId="0" xfId="1" applyFont="1" applyFill="1" applyBorder="1" applyAlignment="1"/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164" fontId="0" fillId="0" borderId="0" xfId="1" applyFont="1" applyBorder="1"/>
    <xf numFmtId="0" fontId="6" fillId="0" borderId="0" xfId="0" applyFont="1" applyBorder="1"/>
    <xf numFmtId="0" fontId="7" fillId="2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1" applyFont="1"/>
    <xf numFmtId="0" fontId="0" fillId="0" borderId="0" xfId="1" applyNumberFormat="1" applyFont="1"/>
    <xf numFmtId="0" fontId="6" fillId="0" borderId="0" xfId="0" applyFont="1"/>
    <xf numFmtId="164" fontId="0" fillId="0" borderId="0" xfId="1" applyFont="1" applyFill="1" applyBorder="1"/>
    <xf numFmtId="0" fontId="7" fillId="3" borderId="3" xfId="0" applyFont="1" applyFill="1" applyBorder="1" applyAlignment="1">
      <alignment horizontal="center"/>
    </xf>
    <xf numFmtId="164" fontId="7" fillId="3" borderId="3" xfId="1" applyFont="1" applyFill="1" applyBorder="1" applyAlignment="1"/>
    <xf numFmtId="0" fontId="6" fillId="0" borderId="3" xfId="0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/>
    <xf numFmtId="1" fontId="6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0" xfId="0" applyNumberFormat="1" applyFont="1" applyBorder="1"/>
    <xf numFmtId="4" fontId="6" fillId="2" borderId="5" xfId="0" applyNumberFormat="1" applyFont="1" applyFill="1" applyBorder="1"/>
    <xf numFmtId="0" fontId="6" fillId="3" borderId="1" xfId="0" applyFont="1" applyFill="1" applyBorder="1"/>
    <xf numFmtId="4" fontId="6" fillId="3" borderId="1" xfId="1" applyNumberFormat="1" applyFont="1" applyFill="1" applyBorder="1"/>
    <xf numFmtId="0" fontId="7" fillId="2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" fontId="6" fillId="2" borderId="3" xfId="0" applyNumberFormat="1" applyFont="1" applyFill="1" applyBorder="1"/>
    <xf numFmtId="4" fontId="6" fillId="2" borderId="3" xfId="0" applyNumberFormat="1" applyFont="1" applyFill="1" applyBorder="1"/>
    <xf numFmtId="0" fontId="6" fillId="3" borderId="3" xfId="0" applyFont="1" applyFill="1" applyBorder="1"/>
    <xf numFmtId="4" fontId="6" fillId="3" borderId="3" xfId="1" applyNumberFormat="1" applyFont="1" applyFill="1" applyBorder="1"/>
    <xf numFmtId="0" fontId="0" fillId="0" borderId="0" xfId="0" applyFont="1"/>
    <xf numFmtId="0" fontId="3" fillId="2" borderId="0" xfId="0" applyFont="1" applyFill="1" applyBorder="1" applyAlignment="1">
      <alignment horizontal="left"/>
    </xf>
    <xf numFmtId="0" fontId="6" fillId="0" borderId="0" xfId="0" applyFont="1" applyBorder="1" applyAlignment="1">
      <alignment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2</xdr:row>
      <xdr:rowOff>55563</xdr:rowOff>
    </xdr:to>
    <xdr:sp macro="" textlink="">
      <xdr:nvSpPr>
        <xdr:cNvPr id="2" name="Textfeld 1"/>
        <xdr:cNvSpPr txBox="1"/>
      </xdr:nvSpPr>
      <xdr:spPr>
        <a:xfrm>
          <a:off x="5449889" y="161926"/>
          <a:ext cx="2801938" cy="636587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/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/>
        <xdr:cNvSpPr txBox="1"/>
      </xdr:nvSpPr>
      <xdr:spPr>
        <a:xfrm>
          <a:off x="5441949" y="912812"/>
          <a:ext cx="2801937" cy="217488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/>
        <xdr:cNvSpPr txBox="1"/>
      </xdr:nvSpPr>
      <xdr:spPr>
        <a:xfrm>
          <a:off x="5441950" y="2319337"/>
          <a:ext cx="2786063" cy="57626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/>
        <xdr:cNvSpPr txBox="1"/>
      </xdr:nvSpPr>
      <xdr:spPr>
        <a:xfrm>
          <a:off x="5434011" y="3630621"/>
          <a:ext cx="3937001" cy="26828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/>
        <xdr:cNvSpPr txBox="1"/>
      </xdr:nvSpPr>
      <xdr:spPr>
        <a:xfrm>
          <a:off x="5434013" y="4594227"/>
          <a:ext cx="3938400" cy="43021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/>
            <a:t> </a:t>
          </a:r>
          <a:r>
            <a:rPr lang="de-AT" sz="10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/>
            <a:t> </a:t>
          </a:r>
          <a:endParaRPr lang="de-AT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/>
        <xdr:cNvCxnSpPr>
          <a:stCxn id="3" idx="1"/>
        </xdr:cNvCxnSpPr>
      </xdr:nvCxnSpPr>
      <xdr:spPr>
        <a:xfrm flipH="1">
          <a:off x="4389439" y="1019969"/>
          <a:ext cx="1052510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/>
        <xdr:cNvCxnSpPr/>
      </xdr:nvCxnSpPr>
      <xdr:spPr>
        <a:xfrm flipH="1">
          <a:off x="4365624" y="2461419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/>
        <xdr:cNvCxnSpPr/>
      </xdr:nvCxnSpPr>
      <xdr:spPr>
        <a:xfrm flipH="1">
          <a:off x="4365624" y="26233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/>
        <xdr:cNvCxnSpPr/>
      </xdr:nvCxnSpPr>
      <xdr:spPr>
        <a:xfrm flipH="1">
          <a:off x="4357689" y="28011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/>
        <xdr:cNvCxnSpPr>
          <a:stCxn id="5" idx="1"/>
        </xdr:cNvCxnSpPr>
      </xdr:nvCxnSpPr>
      <xdr:spPr>
        <a:xfrm flipH="1">
          <a:off x="5146678" y="3764761"/>
          <a:ext cx="287333" cy="1103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/>
        <xdr:cNvCxnSpPr/>
      </xdr:nvCxnSpPr>
      <xdr:spPr>
        <a:xfrm flipH="1">
          <a:off x="5146675" y="47640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/>
        <xdr:cNvCxnSpPr/>
      </xdr:nvCxnSpPr>
      <xdr:spPr>
        <a:xfrm flipH="1">
          <a:off x="5146675" y="49418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/>
        <xdr:cNvSpPr/>
      </xdr:nvSpPr>
      <xdr:spPr>
        <a:xfrm>
          <a:off x="1395412" y="4711700"/>
          <a:ext cx="3379788" cy="15287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/>
        <xdr:cNvSpPr/>
      </xdr:nvSpPr>
      <xdr:spPr>
        <a:xfrm>
          <a:off x="2971800" y="4905374"/>
          <a:ext cx="3381375" cy="88582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tabSelected="1"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3.140625" customWidth="1"/>
    <col min="8" max="8" width="11.42578125" customWidth="1"/>
    <col min="9" max="9" width="3.7109375" customWidth="1"/>
    <col min="11" max="11" width="11.42578125" customWidth="1"/>
  </cols>
  <sheetData>
    <row r="1" spans="1:14" ht="12.75" customHeight="1" x14ac:dyDescent="0.25">
      <c r="A1" s="41" t="s">
        <v>0</v>
      </c>
      <c r="B1" s="41"/>
      <c r="C1" s="1"/>
      <c r="E1" s="1"/>
      <c r="F1" s="1"/>
      <c r="H1" s="1"/>
      <c r="K1" s="1"/>
      <c r="L1" s="1"/>
      <c r="M1" s="2"/>
      <c r="N1" s="2"/>
    </row>
    <row r="2" spans="1:14" ht="45.75" customHeight="1" x14ac:dyDescent="0.25">
      <c r="B2" s="1"/>
      <c r="C2" s="1"/>
      <c r="D2" s="1"/>
      <c r="E2" s="1"/>
      <c r="F2" s="1"/>
      <c r="G2" s="3" t="s">
        <v>1</v>
      </c>
      <c r="H2" s="4"/>
      <c r="J2" s="42"/>
      <c r="K2" s="42"/>
      <c r="L2" s="42"/>
      <c r="M2" s="42"/>
      <c r="N2" s="2"/>
    </row>
    <row r="3" spans="1:14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H3" s="3"/>
      <c r="I3"/>
      <c r="K3" s="8"/>
    </row>
    <row r="4" spans="1:14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15" t="s">
        <v>5</v>
      </c>
      <c r="H4" s="14"/>
      <c r="I4"/>
      <c r="J4" s="8"/>
      <c r="K4" s="8"/>
    </row>
    <row r="5" spans="1:14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6" t="s">
        <v>13</v>
      </c>
      <c r="H5" s="14"/>
      <c r="I5"/>
      <c r="J5" s="8"/>
      <c r="K5" s="8"/>
    </row>
    <row r="6" spans="1:14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I6" s="14"/>
      <c r="J6"/>
      <c r="K6" s="17" t="s">
        <v>6</v>
      </c>
      <c r="L6" s="8"/>
    </row>
    <row r="7" spans="1:14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I7" s="43" t="s">
        <v>18</v>
      </c>
      <c r="J7" s="43"/>
      <c r="K7" s="18">
        <f>DSUM(A3:E28,E3,G4:G5)</f>
        <v>13130</v>
      </c>
      <c r="L7" s="14"/>
    </row>
    <row r="8" spans="1:14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I8" s="40" t="s">
        <v>22</v>
      </c>
      <c r="J8" s="40"/>
      <c r="K8" s="18">
        <f>DAVERAGE(A3:E28,E3,G4:G5)</f>
        <v>2626</v>
      </c>
      <c r="L8" s="14"/>
    </row>
    <row r="9" spans="1:14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I9" s="40" t="s">
        <v>25</v>
      </c>
      <c r="J9" s="40"/>
      <c r="K9" s="18">
        <f>DMIN(A3:E28,E3,G4:G5)</f>
        <v>1588</v>
      </c>
      <c r="L9" s="8"/>
    </row>
    <row r="10" spans="1:14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I10" s="40" t="s">
        <v>28</v>
      </c>
      <c r="J10" s="40"/>
      <c r="K10" s="18">
        <f>DMAX(A3:E28,E3,G4:G5)</f>
        <v>3428</v>
      </c>
      <c r="L10" s="8"/>
    </row>
    <row r="11" spans="1:14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I11" s="40" t="s">
        <v>31</v>
      </c>
      <c r="J11" s="40"/>
      <c r="K11" s="19">
        <f>DCOUNT(A3:E28,E3,G4:G5)</f>
        <v>5</v>
      </c>
      <c r="L11" s="8"/>
    </row>
    <row r="12" spans="1:14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L12" s="8"/>
    </row>
    <row r="13" spans="1:14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15" t="s">
        <v>5</v>
      </c>
      <c r="H13" s="14"/>
      <c r="I13"/>
      <c r="J13" s="8"/>
      <c r="L13" s="8"/>
    </row>
    <row r="14" spans="1:14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16" t="s">
        <v>13</v>
      </c>
      <c r="H14" s="14"/>
      <c r="I14"/>
      <c r="J14" s="8"/>
      <c r="K14" s="8"/>
      <c r="L14" s="8"/>
    </row>
    <row r="15" spans="1:14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16" t="s">
        <v>12</v>
      </c>
      <c r="H15" s="14"/>
      <c r="I15"/>
      <c r="J15" s="8"/>
      <c r="K15" s="8"/>
      <c r="L15" s="8"/>
    </row>
    <row r="16" spans="1:14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6" t="s">
        <v>9</v>
      </c>
      <c r="H16" s="14"/>
      <c r="I16"/>
      <c r="J16" s="8"/>
      <c r="K16" s="8"/>
      <c r="L16" s="14"/>
      <c r="M16" s="20"/>
      <c r="N16" s="20"/>
    </row>
    <row r="17" spans="1:14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14"/>
      <c r="I17" s="14"/>
      <c r="J17"/>
      <c r="K17" s="17" t="s">
        <v>6</v>
      </c>
      <c r="L17" s="14"/>
      <c r="M17" s="20"/>
      <c r="N17" s="20"/>
    </row>
    <row r="18" spans="1:14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I18" s="40" t="s">
        <v>18</v>
      </c>
      <c r="J18" s="40"/>
      <c r="K18" s="21">
        <f>DSUM(A3:E28,E3,G13:G16)</f>
        <v>41007</v>
      </c>
      <c r="L18" s="14"/>
      <c r="M18" s="20"/>
      <c r="N18" s="20"/>
    </row>
    <row r="19" spans="1:14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I19" s="40" t="s">
        <v>31</v>
      </c>
      <c r="J19" s="40"/>
      <c r="K19" s="9">
        <f>DCOUNT(A3:E28,E3,G13:G16)</f>
        <v>16</v>
      </c>
      <c r="L19" s="14"/>
      <c r="M19" s="20"/>
      <c r="N19" s="20"/>
    </row>
    <row r="20" spans="1:14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K20" s="8"/>
      <c r="L20" s="14"/>
      <c r="M20" s="20"/>
      <c r="N20" s="20"/>
    </row>
    <row r="21" spans="1:14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2" t="s">
        <v>5</v>
      </c>
      <c r="H21" s="23" t="s">
        <v>6</v>
      </c>
      <c r="I21"/>
      <c r="J21" s="8"/>
      <c r="K21" s="14"/>
      <c r="L21" s="14"/>
      <c r="M21" s="20"/>
      <c r="N21" s="20"/>
    </row>
    <row r="22" spans="1:14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4" t="s">
        <v>13</v>
      </c>
      <c r="H22" s="24" t="s">
        <v>52</v>
      </c>
      <c r="I22"/>
      <c r="J22" s="25"/>
      <c r="L22" s="14"/>
      <c r="M22" s="20"/>
      <c r="N22" s="20"/>
    </row>
    <row r="23" spans="1:14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K23" s="17" t="s">
        <v>6</v>
      </c>
      <c r="L23" s="14"/>
      <c r="M23" s="20"/>
      <c r="N23" s="20"/>
    </row>
    <row r="24" spans="1:14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14"/>
      <c r="I24" s="40" t="s">
        <v>22</v>
      </c>
      <c r="J24" s="40"/>
      <c r="K24" s="13">
        <f>DAVERAGE(A3:E28,E3,G21:H22)</f>
        <v>2885.5</v>
      </c>
      <c r="L24" s="14"/>
      <c r="M24" s="20"/>
      <c r="N24" s="20"/>
    </row>
    <row r="25" spans="1:14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14"/>
      <c r="I25"/>
      <c r="J25" s="8"/>
      <c r="K25" s="20"/>
      <c r="L25" s="14"/>
      <c r="M25" s="20"/>
      <c r="N25" s="20"/>
    </row>
    <row r="26" spans="1:14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14"/>
      <c r="H26" s="14"/>
      <c r="I26"/>
      <c r="J26" s="8"/>
      <c r="K26" s="20"/>
      <c r="L26" s="14"/>
      <c r="M26" s="20"/>
      <c r="N26" s="20"/>
    </row>
    <row r="27" spans="1:14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2" t="s">
        <v>5</v>
      </c>
      <c r="H27" s="23" t="s">
        <v>6</v>
      </c>
      <c r="I27"/>
      <c r="J27" s="8"/>
      <c r="K27" s="20"/>
      <c r="L27" s="8"/>
      <c r="M27" s="20"/>
      <c r="N27" s="20"/>
    </row>
    <row r="28" spans="1:14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4" t="s">
        <v>13</v>
      </c>
      <c r="H28" s="24" t="s">
        <v>52</v>
      </c>
      <c r="I28"/>
      <c r="J28" s="25"/>
      <c r="K28" s="20"/>
      <c r="L28" s="8"/>
      <c r="M28" s="20"/>
      <c r="N28" s="20"/>
    </row>
    <row r="29" spans="1:14" s="9" customFormat="1" ht="12.75" customHeight="1" x14ac:dyDescent="0.25">
      <c r="A29" s="8"/>
      <c r="B29" s="14"/>
      <c r="C29" s="14"/>
      <c r="D29" s="14"/>
      <c r="E29" s="14"/>
      <c r="F29" s="8"/>
      <c r="G29" s="24" t="s">
        <v>12</v>
      </c>
      <c r="H29" s="24" t="s">
        <v>52</v>
      </c>
      <c r="I29"/>
      <c r="J29" s="25"/>
      <c r="K29" s="20"/>
      <c r="L29" s="8"/>
      <c r="M29" s="20"/>
      <c r="N29" s="20"/>
    </row>
    <row r="30" spans="1:14" s="9" customFormat="1" ht="12.75" customHeight="1" x14ac:dyDescent="0.25">
      <c r="F30" s="8"/>
      <c r="J30"/>
      <c r="K30" s="17" t="s">
        <v>6</v>
      </c>
    </row>
    <row r="31" spans="1:14" s="9" customFormat="1" ht="12.75" customHeight="1" x14ac:dyDescent="0.25">
      <c r="I31" s="40" t="s">
        <v>18</v>
      </c>
      <c r="J31" s="40"/>
      <c r="K31" s="18">
        <f>DSUM(A3:E28,E3,G27:H29)</f>
        <v>21197</v>
      </c>
    </row>
    <row r="32" spans="1:14" s="9" customFormat="1" ht="12.75" customHeight="1" x14ac:dyDescent="0.25">
      <c r="I32" s="40" t="s">
        <v>31</v>
      </c>
      <c r="J32" s="40"/>
      <c r="K32" s="9">
        <f>DCOUNT(A3:E28,E3,G27:H29)</f>
        <v>8</v>
      </c>
    </row>
    <row r="33" spans="9:9" s="9" customFormat="1" ht="12.75" customHeight="1" x14ac:dyDescent="0.25"/>
    <row r="34" spans="9:9" s="9" customFormat="1" ht="12.75" customHeight="1" x14ac:dyDescent="0.25"/>
    <row r="35" spans="9:9" s="9" customFormat="1" ht="12.75" customHeight="1" x14ac:dyDescent="0.25"/>
    <row r="36" spans="9:9" s="9" customFormat="1" ht="12.75" customHeight="1" x14ac:dyDescent="0.25"/>
    <row r="37" spans="9:9" s="9" customFormat="1" ht="12.75" customHeight="1" x14ac:dyDescent="0.25"/>
    <row r="38" spans="9:9" s="9" customFormat="1" ht="12.75" customHeight="1" x14ac:dyDescent="0.25">
      <c r="I38"/>
    </row>
    <row r="39" spans="9:9" s="9" customFormat="1" ht="12.75" customHeight="1" x14ac:dyDescent="0.25">
      <c r="I39"/>
    </row>
    <row r="40" spans="9:9" s="9" customFormat="1" ht="12.75" customHeight="1" x14ac:dyDescent="0.25">
      <c r="I40"/>
    </row>
    <row r="41" spans="9:9" s="9" customFormat="1" ht="12.75" customHeight="1" x14ac:dyDescent="0.25">
      <c r="I41"/>
    </row>
    <row r="42" spans="9:9" s="9" customFormat="1" ht="12.75" customHeight="1" x14ac:dyDescent="0.25">
      <c r="I42"/>
    </row>
    <row r="43" spans="9:9" s="9" customFormat="1" ht="12.75" customHeight="1" x14ac:dyDescent="0.25">
      <c r="I43"/>
    </row>
    <row r="44" spans="9:9" s="9" customFormat="1" ht="12.75" customHeight="1" x14ac:dyDescent="0.25">
      <c r="I44"/>
    </row>
    <row r="45" spans="9:9" s="9" customFormat="1" ht="12.75" customHeight="1" x14ac:dyDescent="0.25">
      <c r="I45"/>
    </row>
    <row r="46" spans="9:9" s="9" customFormat="1" ht="12.75" customHeight="1" x14ac:dyDescent="0.25">
      <c r="I46"/>
    </row>
    <row r="47" spans="9:9" s="9" customFormat="1" ht="12.75" customHeight="1" x14ac:dyDescent="0.25">
      <c r="I47"/>
    </row>
    <row r="48" spans="9:9" s="9" customFormat="1" ht="12.75" customHeight="1" x14ac:dyDescent="0.25">
      <c r="I48"/>
    </row>
    <row r="49" spans="9:9" s="9" customFormat="1" ht="12.75" customHeight="1" x14ac:dyDescent="0.25">
      <c r="I49"/>
    </row>
    <row r="50" spans="9:9" s="9" customFormat="1" ht="12.75" customHeight="1" x14ac:dyDescent="0.25">
      <c r="I50"/>
    </row>
    <row r="51" spans="9:9" s="9" customFormat="1" ht="12.75" customHeight="1" x14ac:dyDescent="0.25">
      <c r="I51"/>
    </row>
    <row r="52" spans="9:9" s="9" customFormat="1" ht="12.75" customHeight="1" x14ac:dyDescent="0.25">
      <c r="I52"/>
    </row>
    <row r="53" spans="9:9" s="9" customFormat="1" ht="12.75" customHeight="1" x14ac:dyDescent="0.25">
      <c r="I53"/>
    </row>
    <row r="54" spans="9:9" s="9" customFormat="1" ht="12.75" customHeight="1" x14ac:dyDescent="0.25">
      <c r="I54"/>
    </row>
    <row r="55" spans="9:9" s="9" customFormat="1" ht="12.75" customHeight="1" x14ac:dyDescent="0.25">
      <c r="I55"/>
    </row>
    <row r="56" spans="9:9" s="9" customFormat="1" ht="12.75" customHeight="1" x14ac:dyDescent="0.25">
      <c r="I56"/>
    </row>
    <row r="57" spans="9:9" s="9" customFormat="1" ht="12.75" customHeight="1" x14ac:dyDescent="0.25">
      <c r="I57"/>
    </row>
    <row r="58" spans="9:9" s="9" customFormat="1" ht="12.75" customHeight="1" x14ac:dyDescent="0.25">
      <c r="I58"/>
    </row>
    <row r="59" spans="9:9" s="9" customFormat="1" ht="12.75" customHeight="1" x14ac:dyDescent="0.25">
      <c r="I59"/>
    </row>
    <row r="60" spans="9:9" s="9" customFormat="1" ht="12.75" customHeight="1" x14ac:dyDescent="0.25">
      <c r="I60"/>
    </row>
    <row r="61" spans="9:9" s="9" customFormat="1" ht="12.75" customHeight="1" x14ac:dyDescent="0.25">
      <c r="I61"/>
    </row>
    <row r="62" spans="9:9" s="9" customFormat="1" ht="12.75" customHeight="1" x14ac:dyDescent="0.25">
      <c r="I62"/>
    </row>
    <row r="63" spans="9:9" s="9" customFormat="1" ht="12.75" customHeight="1" x14ac:dyDescent="0.25">
      <c r="I63"/>
    </row>
    <row r="64" spans="9:9" s="9" customFormat="1" ht="12.75" customHeight="1" x14ac:dyDescent="0.25">
      <c r="I64"/>
    </row>
    <row r="65" spans="9:9" s="9" customFormat="1" ht="12.75" customHeight="1" x14ac:dyDescent="0.25">
      <c r="I65"/>
    </row>
    <row r="66" spans="9:9" s="9" customFormat="1" ht="12.75" customHeight="1" x14ac:dyDescent="0.25">
      <c r="I66"/>
    </row>
    <row r="67" spans="9:9" s="9" customFormat="1" ht="12.75" customHeight="1" x14ac:dyDescent="0.25">
      <c r="I67"/>
    </row>
    <row r="68" spans="9:9" s="9" customFormat="1" ht="12.75" customHeight="1" x14ac:dyDescent="0.25">
      <c r="I68"/>
    </row>
    <row r="69" spans="9:9" s="9" customFormat="1" ht="12.75" customHeight="1" x14ac:dyDescent="0.25">
      <c r="I69"/>
    </row>
    <row r="70" spans="9:9" s="9" customFormat="1" ht="12.75" customHeight="1" x14ac:dyDescent="0.25">
      <c r="I70"/>
    </row>
    <row r="71" spans="9:9" s="9" customFormat="1" ht="12.75" customHeight="1" x14ac:dyDescent="0.25">
      <c r="I71"/>
    </row>
    <row r="72" spans="9:9" s="9" customFormat="1" ht="12.75" customHeight="1" x14ac:dyDescent="0.25">
      <c r="I72"/>
    </row>
    <row r="73" spans="9:9" s="9" customFormat="1" ht="12.75" customHeight="1" x14ac:dyDescent="0.25">
      <c r="I73"/>
    </row>
    <row r="74" spans="9:9" s="9" customFormat="1" ht="12.75" customHeight="1" x14ac:dyDescent="0.25">
      <c r="I74"/>
    </row>
    <row r="75" spans="9:9" s="9" customFormat="1" ht="12.75" customHeight="1" x14ac:dyDescent="0.25">
      <c r="I75"/>
    </row>
    <row r="76" spans="9:9" s="9" customFormat="1" ht="12.75" customHeight="1" x14ac:dyDescent="0.25">
      <c r="I76"/>
    </row>
    <row r="77" spans="9:9" s="9" customFormat="1" ht="12.75" customHeight="1" x14ac:dyDescent="0.25">
      <c r="I77"/>
    </row>
    <row r="78" spans="9:9" s="9" customFormat="1" ht="12.75" customHeight="1" x14ac:dyDescent="0.25">
      <c r="I78"/>
    </row>
    <row r="79" spans="9:9" s="9" customFormat="1" ht="12.75" customHeight="1" x14ac:dyDescent="0.25">
      <c r="I79"/>
    </row>
    <row r="80" spans="9:9" s="9" customFormat="1" ht="12.75" customHeight="1" x14ac:dyDescent="0.25">
      <c r="I80"/>
    </row>
    <row r="81" spans="9:9" s="9" customFormat="1" ht="12.75" customHeight="1" x14ac:dyDescent="0.25">
      <c r="I81"/>
    </row>
    <row r="82" spans="9:9" s="9" customFormat="1" ht="12.75" customHeight="1" x14ac:dyDescent="0.25">
      <c r="I82"/>
    </row>
    <row r="83" spans="9:9" s="9" customFormat="1" ht="12.75" customHeight="1" x14ac:dyDescent="0.25">
      <c r="I83"/>
    </row>
    <row r="84" spans="9:9" s="9" customFormat="1" ht="12.75" customHeight="1" x14ac:dyDescent="0.25">
      <c r="I84"/>
    </row>
    <row r="85" spans="9:9" s="9" customFormat="1" ht="12.75" customHeight="1" x14ac:dyDescent="0.25">
      <c r="I85"/>
    </row>
    <row r="86" spans="9:9" s="9" customFormat="1" ht="12.75" customHeight="1" x14ac:dyDescent="0.25">
      <c r="I86"/>
    </row>
    <row r="87" spans="9:9" s="9" customFormat="1" ht="12.75" customHeight="1" x14ac:dyDescent="0.25">
      <c r="I87"/>
    </row>
    <row r="88" spans="9:9" s="9" customFormat="1" ht="12.75" customHeight="1" x14ac:dyDescent="0.25">
      <c r="I88"/>
    </row>
    <row r="89" spans="9:9" s="9" customFormat="1" ht="12.75" customHeight="1" x14ac:dyDescent="0.25">
      <c r="I89"/>
    </row>
    <row r="90" spans="9:9" s="9" customFormat="1" ht="12.75" customHeight="1" x14ac:dyDescent="0.25">
      <c r="I90"/>
    </row>
    <row r="91" spans="9:9" s="9" customFormat="1" ht="12.75" customHeight="1" x14ac:dyDescent="0.25">
      <c r="I91"/>
    </row>
    <row r="92" spans="9:9" s="9" customFormat="1" ht="12.75" customHeight="1" x14ac:dyDescent="0.25">
      <c r="I92"/>
    </row>
    <row r="93" spans="9:9" s="9" customFormat="1" ht="12.75" customHeight="1" x14ac:dyDescent="0.25">
      <c r="I93"/>
    </row>
    <row r="94" spans="9:9" s="9" customFormat="1" ht="12.75" customHeight="1" x14ac:dyDescent="0.25">
      <c r="I94"/>
    </row>
    <row r="95" spans="9:9" s="9" customFormat="1" ht="12.75" customHeight="1" x14ac:dyDescent="0.25">
      <c r="I95"/>
    </row>
    <row r="96" spans="9:9" s="9" customFormat="1" ht="12.75" customHeight="1" x14ac:dyDescent="0.25">
      <c r="I96"/>
    </row>
    <row r="97" spans="9:9" s="9" customFormat="1" ht="12.75" customHeight="1" x14ac:dyDescent="0.25">
      <c r="I97"/>
    </row>
    <row r="98" spans="9:9" s="9" customFormat="1" ht="12.75" customHeight="1" x14ac:dyDescent="0.25">
      <c r="I98"/>
    </row>
    <row r="99" spans="9:9" s="9" customFormat="1" ht="12.75" customHeight="1" x14ac:dyDescent="0.25">
      <c r="I99"/>
    </row>
    <row r="100" spans="9:9" s="9" customFormat="1" ht="12.75" customHeight="1" x14ac:dyDescent="0.25">
      <c r="I100"/>
    </row>
    <row r="101" spans="9:9" s="9" customFormat="1" ht="12.75" customHeight="1" x14ac:dyDescent="0.25">
      <c r="I101"/>
    </row>
    <row r="102" spans="9:9" s="9" customFormat="1" ht="12.75" customHeight="1" x14ac:dyDescent="0.25">
      <c r="I102"/>
    </row>
    <row r="103" spans="9:9" s="9" customFormat="1" ht="12.75" customHeight="1" x14ac:dyDescent="0.25">
      <c r="I103"/>
    </row>
    <row r="104" spans="9:9" s="9" customFormat="1" ht="12.75" customHeight="1" x14ac:dyDescent="0.25">
      <c r="I104"/>
    </row>
    <row r="105" spans="9:9" s="9" customFormat="1" ht="12.75" customHeight="1" x14ac:dyDescent="0.25">
      <c r="I105"/>
    </row>
    <row r="106" spans="9:9" s="9" customFormat="1" ht="12.75" customHeight="1" x14ac:dyDescent="0.25">
      <c r="I106"/>
    </row>
    <row r="107" spans="9:9" s="9" customFormat="1" ht="12.75" customHeight="1" x14ac:dyDescent="0.25">
      <c r="I107"/>
    </row>
    <row r="108" spans="9:9" s="9" customFormat="1" ht="12.75" customHeight="1" x14ac:dyDescent="0.25">
      <c r="I108"/>
    </row>
    <row r="109" spans="9:9" s="9" customFormat="1" ht="12.75" customHeight="1" x14ac:dyDescent="0.25">
      <c r="I109"/>
    </row>
    <row r="110" spans="9:9" s="9" customFormat="1" ht="12.75" customHeight="1" x14ac:dyDescent="0.25">
      <c r="I110"/>
    </row>
    <row r="111" spans="9:9" s="9" customFormat="1" ht="12.75" customHeight="1" x14ac:dyDescent="0.25">
      <c r="I111"/>
    </row>
    <row r="112" spans="9:9" s="9" customFormat="1" ht="12.75" customHeight="1" x14ac:dyDescent="0.25">
      <c r="I112"/>
    </row>
    <row r="113" spans="9:9" s="9" customFormat="1" ht="12.75" customHeight="1" x14ac:dyDescent="0.25">
      <c r="I113"/>
    </row>
    <row r="114" spans="9:9" s="9" customFormat="1" ht="12.75" customHeight="1" x14ac:dyDescent="0.25">
      <c r="I114"/>
    </row>
    <row r="115" spans="9:9" s="9" customFormat="1" ht="12.75" customHeight="1" x14ac:dyDescent="0.25">
      <c r="I115"/>
    </row>
    <row r="116" spans="9:9" s="9" customFormat="1" ht="12.75" customHeight="1" x14ac:dyDescent="0.25">
      <c r="I116"/>
    </row>
    <row r="117" spans="9:9" s="9" customFormat="1" ht="12.75" customHeight="1" x14ac:dyDescent="0.25">
      <c r="I117"/>
    </row>
    <row r="118" spans="9:9" s="9" customFormat="1" ht="12.75" customHeight="1" x14ac:dyDescent="0.25">
      <c r="I118"/>
    </row>
    <row r="119" spans="9:9" s="9" customFormat="1" ht="12.75" customHeight="1" x14ac:dyDescent="0.25">
      <c r="I119"/>
    </row>
    <row r="120" spans="9:9" s="9" customFormat="1" ht="12.75" customHeight="1" x14ac:dyDescent="0.25">
      <c r="I120"/>
    </row>
    <row r="121" spans="9:9" s="9" customFormat="1" ht="12.75" customHeight="1" x14ac:dyDescent="0.25">
      <c r="I121"/>
    </row>
    <row r="122" spans="9:9" s="9" customFormat="1" ht="12.75" customHeight="1" x14ac:dyDescent="0.25">
      <c r="I122"/>
    </row>
    <row r="123" spans="9:9" s="9" customFormat="1" ht="12.75" customHeight="1" x14ac:dyDescent="0.25">
      <c r="I123"/>
    </row>
    <row r="124" spans="9:9" s="9" customFormat="1" ht="12.75" customHeight="1" x14ac:dyDescent="0.25">
      <c r="I124"/>
    </row>
    <row r="125" spans="9:9" s="9" customFormat="1" ht="12.75" customHeight="1" x14ac:dyDescent="0.25">
      <c r="I125"/>
    </row>
    <row r="126" spans="9:9" s="9" customFormat="1" ht="12.75" customHeight="1" x14ac:dyDescent="0.25">
      <c r="I126"/>
    </row>
    <row r="127" spans="9:9" s="9" customFormat="1" ht="12.75" customHeight="1" x14ac:dyDescent="0.25">
      <c r="I127"/>
    </row>
    <row r="128" spans="9:9" s="9" customFormat="1" ht="12.75" customHeight="1" x14ac:dyDescent="0.25">
      <c r="I128"/>
    </row>
    <row r="129" spans="9:9" s="9" customFormat="1" ht="12.75" customHeight="1" x14ac:dyDescent="0.25">
      <c r="I129"/>
    </row>
    <row r="130" spans="9:9" s="9" customFormat="1" ht="12.75" customHeight="1" x14ac:dyDescent="0.25">
      <c r="I130"/>
    </row>
    <row r="131" spans="9:9" s="9" customFormat="1" ht="12.75" customHeight="1" x14ac:dyDescent="0.25">
      <c r="I131"/>
    </row>
    <row r="132" spans="9:9" s="9" customFormat="1" ht="12.75" customHeight="1" x14ac:dyDescent="0.25">
      <c r="I132"/>
    </row>
    <row r="133" spans="9:9" s="9" customFormat="1" ht="12.75" customHeight="1" x14ac:dyDescent="0.25">
      <c r="I133"/>
    </row>
    <row r="134" spans="9:9" s="9" customFormat="1" ht="12.75" customHeight="1" x14ac:dyDescent="0.25">
      <c r="I134"/>
    </row>
    <row r="135" spans="9:9" s="9" customFormat="1" ht="12.75" customHeight="1" x14ac:dyDescent="0.25">
      <c r="I135"/>
    </row>
    <row r="136" spans="9:9" s="9" customFormat="1" ht="12.75" customHeight="1" x14ac:dyDescent="0.25">
      <c r="I136"/>
    </row>
    <row r="137" spans="9:9" s="9" customFormat="1" ht="12.75" customHeight="1" x14ac:dyDescent="0.25">
      <c r="I137"/>
    </row>
    <row r="138" spans="9:9" s="9" customFormat="1" ht="12.75" customHeight="1" x14ac:dyDescent="0.25">
      <c r="I138"/>
    </row>
    <row r="139" spans="9:9" s="9" customFormat="1" ht="12.75" customHeight="1" x14ac:dyDescent="0.25">
      <c r="I139"/>
    </row>
    <row r="140" spans="9:9" s="9" customFormat="1" ht="12.75" customHeight="1" x14ac:dyDescent="0.25">
      <c r="I140"/>
    </row>
    <row r="141" spans="9:9" s="9" customFormat="1" ht="12.75" customHeight="1" x14ac:dyDescent="0.25">
      <c r="I141"/>
    </row>
    <row r="142" spans="9:9" s="9" customFormat="1" ht="12.75" customHeight="1" x14ac:dyDescent="0.25">
      <c r="I142"/>
    </row>
    <row r="143" spans="9:9" s="9" customFormat="1" ht="12.75" customHeight="1" x14ac:dyDescent="0.25">
      <c r="I143"/>
    </row>
    <row r="144" spans="9:9" s="9" customFormat="1" ht="12.75" customHeight="1" x14ac:dyDescent="0.25">
      <c r="I144"/>
    </row>
    <row r="145" spans="9:9" s="9" customFormat="1" ht="12.75" customHeight="1" x14ac:dyDescent="0.25">
      <c r="I145"/>
    </row>
    <row r="146" spans="9:9" s="9" customFormat="1" ht="12.75" customHeight="1" x14ac:dyDescent="0.25">
      <c r="I146"/>
    </row>
    <row r="147" spans="9:9" s="9" customFormat="1" ht="12.75" customHeight="1" x14ac:dyDescent="0.25">
      <c r="I147"/>
    </row>
    <row r="148" spans="9:9" s="9" customFormat="1" ht="12.75" customHeight="1" x14ac:dyDescent="0.25">
      <c r="I148"/>
    </row>
    <row r="149" spans="9:9" s="9" customFormat="1" ht="12.75" customHeight="1" x14ac:dyDescent="0.25">
      <c r="I149"/>
    </row>
    <row r="150" spans="9:9" s="9" customFormat="1" ht="12.75" customHeight="1" x14ac:dyDescent="0.25">
      <c r="I150"/>
    </row>
    <row r="151" spans="9:9" s="9" customFormat="1" ht="12.75" customHeight="1" x14ac:dyDescent="0.25">
      <c r="I151"/>
    </row>
    <row r="152" spans="9:9" s="9" customFormat="1" ht="12.75" customHeight="1" x14ac:dyDescent="0.25">
      <c r="I152"/>
    </row>
    <row r="153" spans="9:9" s="9" customFormat="1" ht="12.75" customHeight="1" x14ac:dyDescent="0.25">
      <c r="I153"/>
    </row>
    <row r="154" spans="9:9" s="9" customFormat="1" ht="12.75" customHeight="1" x14ac:dyDescent="0.25">
      <c r="I154"/>
    </row>
    <row r="155" spans="9:9" s="9" customFormat="1" ht="12.75" customHeight="1" x14ac:dyDescent="0.25">
      <c r="I155"/>
    </row>
    <row r="156" spans="9:9" s="9" customFormat="1" ht="12.75" customHeight="1" x14ac:dyDescent="0.25">
      <c r="I156"/>
    </row>
    <row r="157" spans="9:9" s="9" customFormat="1" ht="12.75" customHeight="1" x14ac:dyDescent="0.25">
      <c r="I157"/>
    </row>
    <row r="158" spans="9:9" s="9" customFormat="1" ht="12.75" customHeight="1" x14ac:dyDescent="0.25">
      <c r="I158"/>
    </row>
    <row r="159" spans="9:9" s="9" customFormat="1" ht="12.75" customHeight="1" x14ac:dyDescent="0.25">
      <c r="I159"/>
    </row>
    <row r="160" spans="9:9" s="9" customFormat="1" ht="12.75" customHeight="1" x14ac:dyDescent="0.25">
      <c r="I160"/>
    </row>
    <row r="161" spans="9:9" s="9" customFormat="1" ht="12.75" customHeight="1" x14ac:dyDescent="0.25">
      <c r="I161"/>
    </row>
    <row r="162" spans="9:9" s="9" customFormat="1" ht="12.75" customHeight="1" x14ac:dyDescent="0.25">
      <c r="I162"/>
    </row>
    <row r="163" spans="9:9" s="9" customFormat="1" ht="12.75" customHeight="1" x14ac:dyDescent="0.25">
      <c r="I163"/>
    </row>
    <row r="164" spans="9:9" s="9" customFormat="1" ht="12.75" customHeight="1" x14ac:dyDescent="0.25">
      <c r="I164"/>
    </row>
    <row r="165" spans="9:9" s="9" customFormat="1" ht="12.75" customHeight="1" x14ac:dyDescent="0.25">
      <c r="I165"/>
    </row>
    <row r="166" spans="9:9" s="9" customFormat="1" ht="12.75" customHeight="1" x14ac:dyDescent="0.25">
      <c r="I166"/>
    </row>
    <row r="167" spans="9:9" s="9" customFormat="1" ht="12.75" customHeight="1" x14ac:dyDescent="0.25">
      <c r="I167"/>
    </row>
    <row r="168" spans="9:9" s="9" customFormat="1" ht="12.75" customHeight="1" x14ac:dyDescent="0.25">
      <c r="I168"/>
    </row>
    <row r="169" spans="9:9" s="9" customFormat="1" ht="12.75" customHeight="1" x14ac:dyDescent="0.25">
      <c r="I169"/>
    </row>
    <row r="170" spans="9:9" s="9" customFormat="1" ht="12.75" customHeight="1" x14ac:dyDescent="0.25">
      <c r="I170"/>
    </row>
    <row r="171" spans="9:9" s="9" customFormat="1" ht="12.75" customHeight="1" x14ac:dyDescent="0.25">
      <c r="I171"/>
    </row>
    <row r="172" spans="9:9" s="9" customFormat="1" ht="12.75" customHeight="1" x14ac:dyDescent="0.25">
      <c r="I172"/>
    </row>
    <row r="173" spans="9:9" s="9" customFormat="1" ht="12.75" customHeight="1" x14ac:dyDescent="0.25">
      <c r="I173"/>
    </row>
    <row r="174" spans="9:9" s="9" customFormat="1" ht="12.75" customHeight="1" x14ac:dyDescent="0.25">
      <c r="I174"/>
    </row>
    <row r="175" spans="9:9" s="9" customFormat="1" ht="12.75" customHeight="1" x14ac:dyDescent="0.25">
      <c r="I175"/>
    </row>
    <row r="176" spans="9:9" s="9" customFormat="1" ht="12.75" customHeight="1" x14ac:dyDescent="0.25">
      <c r="I176"/>
    </row>
    <row r="177" spans="9:9" s="9" customFormat="1" ht="12.75" customHeight="1" x14ac:dyDescent="0.25">
      <c r="I177"/>
    </row>
    <row r="178" spans="9:9" s="9" customFormat="1" ht="12.75" customHeight="1" x14ac:dyDescent="0.25">
      <c r="I178"/>
    </row>
    <row r="179" spans="9:9" s="9" customFormat="1" ht="12.75" customHeight="1" x14ac:dyDescent="0.25">
      <c r="I179"/>
    </row>
    <row r="180" spans="9:9" s="9" customFormat="1" ht="12.75" customHeight="1" x14ac:dyDescent="0.25">
      <c r="I180"/>
    </row>
    <row r="181" spans="9:9" s="9" customFormat="1" ht="12.75" customHeight="1" x14ac:dyDescent="0.25">
      <c r="I181"/>
    </row>
    <row r="182" spans="9:9" s="9" customFormat="1" ht="12.75" customHeight="1" x14ac:dyDescent="0.25">
      <c r="I182"/>
    </row>
    <row r="183" spans="9:9" s="9" customFormat="1" ht="12.75" customHeight="1" x14ac:dyDescent="0.25">
      <c r="I183"/>
    </row>
    <row r="184" spans="9:9" s="9" customFormat="1" ht="12.75" customHeight="1" x14ac:dyDescent="0.25">
      <c r="I184"/>
    </row>
    <row r="185" spans="9:9" s="9" customFormat="1" ht="12.75" customHeight="1" x14ac:dyDescent="0.25">
      <c r="I185"/>
    </row>
    <row r="186" spans="9:9" s="9" customFormat="1" ht="12.75" customHeight="1" x14ac:dyDescent="0.25">
      <c r="I186"/>
    </row>
    <row r="187" spans="9:9" s="9" customFormat="1" ht="12.75" customHeight="1" x14ac:dyDescent="0.25">
      <c r="I187"/>
    </row>
    <row r="188" spans="9:9" s="9" customFormat="1" ht="12.75" customHeight="1" x14ac:dyDescent="0.25">
      <c r="I188"/>
    </row>
    <row r="189" spans="9:9" s="9" customFormat="1" ht="12.75" customHeight="1" x14ac:dyDescent="0.25">
      <c r="I189"/>
    </row>
    <row r="190" spans="9:9" s="9" customFormat="1" ht="12.75" customHeight="1" x14ac:dyDescent="0.25">
      <c r="I190"/>
    </row>
    <row r="191" spans="9:9" s="9" customFormat="1" ht="12.75" customHeight="1" x14ac:dyDescent="0.25">
      <c r="I191"/>
    </row>
    <row r="192" spans="9:9" s="9" customFormat="1" ht="12.75" customHeight="1" x14ac:dyDescent="0.25">
      <c r="I192"/>
    </row>
    <row r="193" spans="9:9" s="9" customFormat="1" ht="12.75" customHeight="1" x14ac:dyDescent="0.25">
      <c r="I193"/>
    </row>
    <row r="194" spans="9:9" s="9" customFormat="1" ht="12.75" customHeight="1" x14ac:dyDescent="0.25">
      <c r="I194"/>
    </row>
    <row r="195" spans="9:9" s="9" customFormat="1" ht="12.75" customHeight="1" x14ac:dyDescent="0.25">
      <c r="I195"/>
    </row>
    <row r="196" spans="9:9" s="9" customFormat="1" ht="12.75" customHeight="1" x14ac:dyDescent="0.25">
      <c r="I196"/>
    </row>
    <row r="197" spans="9:9" s="9" customFormat="1" ht="12.75" customHeight="1" x14ac:dyDescent="0.25">
      <c r="I197"/>
    </row>
    <row r="198" spans="9:9" s="9" customFormat="1" ht="12.75" customHeight="1" x14ac:dyDescent="0.25">
      <c r="I198"/>
    </row>
    <row r="199" spans="9:9" s="9" customFormat="1" ht="12.75" customHeight="1" x14ac:dyDescent="0.25">
      <c r="I199"/>
    </row>
  </sheetData>
  <mergeCells count="12">
    <mergeCell ref="I32:J32"/>
    <mergeCell ref="A1:B1"/>
    <mergeCell ref="J2:M2"/>
    <mergeCell ref="I7:J7"/>
    <mergeCell ref="I8:J8"/>
    <mergeCell ref="I9:J9"/>
    <mergeCell ref="I10:J10"/>
    <mergeCell ref="I11:J11"/>
    <mergeCell ref="I18:J18"/>
    <mergeCell ref="I19:J19"/>
    <mergeCell ref="I24:J24"/>
    <mergeCell ref="I31:J3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5"/>
      <c r="I3" s="15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16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64</v>
      </c>
      <c r="H7" s="14"/>
      <c r="I7" s="28"/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29"/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29"/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29"/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1"/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1"/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2"/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71</v>
      </c>
      <c r="I23" s="33"/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3"/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3"/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3"/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3"/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4"/>
      <c r="I3" s="34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35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72</v>
      </c>
      <c r="H7" s="14"/>
      <c r="I7" s="36">
        <f>DCOUNTA(A3:E28,"ABT",I3:I4)</f>
        <v>5</v>
      </c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37">
        <f>DSUM(A3:E28,"GEHALT",I3:I4)</f>
        <v>13130</v>
      </c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37">
        <f>DAVERAGE(A3:E28,"GEHALT",I3:I4)</f>
        <v>2626</v>
      </c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37">
        <f>DMAX(A3:E28,"GEHALT",I3:I4)</f>
        <v>3428</v>
      </c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7">
        <f>DMIN(A3:E28,"GEHALT",I3:I4)</f>
        <v>1588</v>
      </c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7">
        <f>I13-I14</f>
        <v>1840</v>
      </c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8">
        <f>DCOUNTA(A3:E28,E3,I17:J19)</f>
        <v>8</v>
      </c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73</v>
      </c>
      <c r="I23" s="39">
        <f>DSUM(A3:E28,E3,I17:J19)</f>
        <v>21197</v>
      </c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9">
        <f>DAVERAGE(A3:E28,E3,I17:J19)</f>
        <v>2649.625</v>
      </c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9">
        <f>DMAX($A$3:$E$28,$E$3,$I$17:$J$19)</f>
        <v>3428</v>
      </c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9">
        <f>DMIN($A$3:$E$28,$E$3,$I$17:$J$19)</f>
        <v>2234</v>
      </c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9">
        <f>I27-I28</f>
        <v>1194</v>
      </c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sheetProtection algorithmName="SHA-512" hashValue="tFzxljm/eopF26Kz7bAcLTZLZpHhwaXC6YdtX0SRmf0PV1PduG5MldRaNPsxijBkI8qhPzEyiJZ7CtwBCoDtoQ==" saltValue="XioViyu74rMoYPppuZ9+JQ==" spinCount="100000" sheet="1" objects="1" scenarios="1"/>
  <mergeCells count="3">
    <mergeCell ref="A1:B1"/>
    <mergeCell ref="G3:H4"/>
    <mergeCell ref="G17:H1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2013-03-14T08:46:37Z</dcterms:created>
  <dcterms:modified xsi:type="dcterms:W3CDTF">2015-09-28T07:59:00Z</dcterms:modified>
</cp:coreProperties>
</file>